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Útválasztó Alapítvány\2024.év\"/>
    </mc:Choice>
  </mc:AlternateContent>
  <xr:revisionPtr revIDLastSave="0" documentId="14_{CD558C73-816D-453B-8372-A1F8AC404C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  <c r="E64" i="1"/>
  <c r="D57" i="1"/>
  <c r="D71" i="1" s="1"/>
  <c r="E57" i="1"/>
  <c r="E71" i="1" s="1"/>
  <c r="C64" i="1"/>
  <c r="C57" i="1"/>
  <c r="C71" i="1"/>
  <c r="D104" i="1"/>
  <c r="E104" i="1"/>
  <c r="C104" i="1"/>
  <c r="D94" i="1"/>
  <c r="D110" i="1"/>
  <c r="E94" i="1"/>
  <c r="E110" i="1"/>
  <c r="C94" i="1"/>
  <c r="C110" i="1"/>
  <c r="C53" i="1"/>
  <c r="C90" i="1"/>
  <c r="C127" i="1"/>
  <c r="D143" i="1"/>
  <c r="E143" i="1"/>
  <c r="C143" i="1"/>
  <c r="D140" i="1"/>
  <c r="D144" i="1" s="1"/>
  <c r="D146" i="1" s="1"/>
  <c r="E140" i="1"/>
  <c r="E144" i="1" s="1"/>
  <c r="E146" i="1" s="1"/>
  <c r="C140" i="1"/>
  <c r="C144" i="1" s="1"/>
  <c r="C146" i="1" s="1"/>
  <c r="B122" i="1"/>
  <c r="B121" i="1"/>
  <c r="B119" i="1"/>
  <c r="B118" i="1"/>
  <c r="B85" i="1"/>
  <c r="B82" i="1"/>
  <c r="B84" i="1"/>
  <c r="B81" i="1"/>
  <c r="B44" i="1"/>
  <c r="A76" i="1"/>
  <c r="A113" i="1"/>
  <c r="A149" i="1"/>
  <c r="B47" i="1"/>
  <c r="B48" i="1"/>
  <c r="B45" i="1"/>
</calcChain>
</file>

<file path=xl/sharedStrings.xml><?xml version="1.0" encoding="utf-8"?>
<sst xmlns="http://schemas.openxmlformats.org/spreadsheetml/2006/main" count="145" uniqueCount="109">
  <si>
    <t>Statisztikai számjel</t>
  </si>
  <si>
    <t>Cégjegyzék száma</t>
  </si>
  <si>
    <t xml:space="preserve">Vállalkozás megnevezése: </t>
  </si>
  <si>
    <t xml:space="preserve">Vállalkozás címe: </t>
  </si>
  <si>
    <t>Egyszerűsített éves beszámoló</t>
  </si>
  <si>
    <t>…………………………………..</t>
  </si>
  <si>
    <t>ph.</t>
  </si>
  <si>
    <t>vállalkozás vezetője</t>
  </si>
  <si>
    <t>Eszközök (aktivák)</t>
  </si>
  <si>
    <t>adatok E Ft-ban</t>
  </si>
  <si>
    <t>Sor-szám</t>
  </si>
  <si>
    <t>A tétel megnevezése</t>
  </si>
  <si>
    <t>Előző év</t>
  </si>
  <si>
    <t>Előző év(ek) módositásai</t>
  </si>
  <si>
    <t>Tárgyév</t>
  </si>
  <si>
    <t>a</t>
  </si>
  <si>
    <t>b</t>
  </si>
  <si>
    <t>c</t>
  </si>
  <si>
    <t>d</t>
  </si>
  <si>
    <t>e</t>
  </si>
  <si>
    <t>01</t>
  </si>
  <si>
    <r>
      <t xml:space="preserve">A. Befektetett eszközök </t>
    </r>
    <r>
      <rPr>
        <sz val="10"/>
        <rFont val="Arial CE"/>
        <charset val="238"/>
      </rPr>
      <t xml:space="preserve"> </t>
    </r>
    <r>
      <rPr>
        <sz val="8"/>
        <rFont val="Arial CE"/>
        <family val="2"/>
        <charset val="238"/>
      </rPr>
      <t>(02.+04.+06.sor)</t>
    </r>
  </si>
  <si>
    <t>02</t>
  </si>
  <si>
    <t>I.  IMMATERIÁLIS JAVAK</t>
  </si>
  <si>
    <t>03</t>
  </si>
  <si>
    <t xml:space="preserve">     02. Sorból: Immateriális javak értékhelyesbitése</t>
  </si>
  <si>
    <t>04</t>
  </si>
  <si>
    <t>II. TÁRGYI ESZKÖZÖK</t>
  </si>
  <si>
    <t>05</t>
  </si>
  <si>
    <t xml:space="preserve">     04. Sorból: Tárgyi eszközök értékhelyesbitése</t>
  </si>
  <si>
    <t>06</t>
  </si>
  <si>
    <t>III. BEFEKTETETT PÉNZÜGYI ESZKÖZÖK</t>
  </si>
  <si>
    <t>07</t>
  </si>
  <si>
    <t xml:space="preserve">      06. Sorból: Befektetett pénzügyi eszközök értékhelyesbitése</t>
  </si>
  <si>
    <t>08</t>
  </si>
  <si>
    <r>
      <t>B. Forgóeszközök</t>
    </r>
    <r>
      <rPr>
        <sz val="10"/>
        <rFont val="Arial CE"/>
        <charset val="238"/>
      </rPr>
      <t xml:space="preserve"> </t>
    </r>
    <r>
      <rPr>
        <sz val="8"/>
        <rFont val="Arial CE"/>
        <family val="2"/>
        <charset val="238"/>
      </rPr>
      <t>(09.+10.+11.+12.sor)</t>
    </r>
  </si>
  <si>
    <t>09</t>
  </si>
  <si>
    <t>I.   KÉSZLETEK</t>
  </si>
  <si>
    <t>10</t>
  </si>
  <si>
    <t>II.  KÖVETELÉSEK</t>
  </si>
  <si>
    <t>11</t>
  </si>
  <si>
    <t>III. ÉRTÉKPAPIROK</t>
  </si>
  <si>
    <t>12</t>
  </si>
  <si>
    <t>IV.PÉNZESZKÖZÖK</t>
  </si>
  <si>
    <t>13</t>
  </si>
  <si>
    <t>C. Aktiv időbeli elhatárolások</t>
  </si>
  <si>
    <r>
      <t>ESZKÖZÖK ÖSSZESEN</t>
    </r>
    <r>
      <rPr>
        <sz val="10"/>
        <rFont val="Arial CE"/>
        <charset val="238"/>
      </rPr>
      <t xml:space="preserve"> </t>
    </r>
    <r>
      <rPr>
        <sz val="8"/>
        <rFont val="Arial CE"/>
        <family val="2"/>
        <charset val="238"/>
      </rPr>
      <t>(01.+08.+13.sor)</t>
    </r>
  </si>
  <si>
    <r>
      <t xml:space="preserve">Az üzleti év mérlegfordulónapja:   </t>
    </r>
    <r>
      <rPr>
        <sz val="10"/>
        <rFont val="Arial CE"/>
        <charset val="238"/>
      </rPr>
      <t xml:space="preserve">    </t>
    </r>
  </si>
  <si>
    <t>(év/hó/nap)</t>
  </si>
  <si>
    <t>Források (passzivák)</t>
  </si>
  <si>
    <r>
      <t xml:space="preserve">D. Saját tőke </t>
    </r>
    <r>
      <rPr>
        <sz val="8"/>
        <rFont val="Arial CE"/>
        <family val="2"/>
        <charset val="238"/>
      </rPr>
      <t>(16.+18.+19+20.+21+23. Sor)</t>
    </r>
  </si>
  <si>
    <t>I.  JEGYZETT TŐKE</t>
  </si>
  <si>
    <t xml:space="preserve">     16. Sorból: visszavásárolt tulajdoni részesedés névértéken</t>
  </si>
  <si>
    <t>II. JEGYZETT, DE MÉG BE NEM FIZETETT TŐKE (-)</t>
  </si>
  <si>
    <t>III. TŐKETARTALÉK</t>
  </si>
  <si>
    <t>IV. EREDMÉNYTARTALÉK</t>
  </si>
  <si>
    <t>V.  LEKÖTÖTT TARTALÉK</t>
  </si>
  <si>
    <t>VI. ÉRTÉKELÉSI TARTALÉK</t>
  </si>
  <si>
    <t>E. Céltartalékok</t>
  </si>
  <si>
    <r>
      <t>F. Kötelezettségek</t>
    </r>
    <r>
      <rPr>
        <sz val="10"/>
        <rFont val="Arial CE"/>
        <charset val="238"/>
      </rPr>
      <t xml:space="preserve"> </t>
    </r>
    <r>
      <rPr>
        <sz val="8"/>
        <rFont val="Arial CE"/>
        <family val="2"/>
        <charset val="238"/>
      </rPr>
      <t>(26.+27.+28. Sor)</t>
    </r>
  </si>
  <si>
    <t>I.  HÁTRASOROLT KÖTELEZETTSÉGEK</t>
  </si>
  <si>
    <t>II.  HOSSZÚ LEJÁRATÚ KÖTELEZETTSÉGEK</t>
  </si>
  <si>
    <t xml:space="preserve">III. RÖVID LEJÁRATÚ KÖTELEZETTSÉGEK </t>
  </si>
  <si>
    <t>G. Passzív időbeli elhatárolások</t>
  </si>
  <si>
    <t>30.</t>
  </si>
  <si>
    <r>
      <t xml:space="preserve">FORRÁSOK ÖSSZESEN </t>
    </r>
    <r>
      <rPr>
        <sz val="8"/>
        <rFont val="Arial CE"/>
        <family val="2"/>
        <charset val="238"/>
      </rPr>
      <t>(15.+24.+25.+29. Sor)</t>
    </r>
  </si>
  <si>
    <t xml:space="preserve"> EREDMÉNYKIMUTATÁSA "A" változat</t>
  </si>
  <si>
    <t>I.</t>
  </si>
  <si>
    <t>Értékesítés nettó árbevétele</t>
  </si>
  <si>
    <t>II.</t>
  </si>
  <si>
    <t>Aktivált saját teljesítmények értéke</t>
  </si>
  <si>
    <t>III.</t>
  </si>
  <si>
    <t>Egyéb bevételek</t>
  </si>
  <si>
    <t>III. sorból: visszaírt értékvesztés</t>
  </si>
  <si>
    <t>IV.</t>
  </si>
  <si>
    <t>Anyagjellegű ráforditások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</si>
  <si>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</si>
  <si>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</si>
  <si>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</si>
  <si>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</si>
  <si>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</si>
  <si>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</si>
  <si>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VII. sorból: értékvesztés</t>
  </si>
  <si>
    <t>A.</t>
  </si>
  <si>
    <r>
      <t>ÜZEMI (ÜZLETI) TEVÉKENYSÉG EREDMÉNYE                (</t>
    </r>
    <r>
      <rPr>
        <b/>
        <sz val="6"/>
        <rFont val="Arial CE"/>
        <family val="2"/>
        <charset val="238"/>
      </rPr>
      <t>I.+-II.+III.-IV.-V.-VI.-VII.)</t>
    </r>
  </si>
  <si>
    <t>VIII.</t>
  </si>
  <si>
    <t>Pénzügyi műveletek bevételei</t>
  </si>
  <si>
    <t>IX.</t>
  </si>
  <si>
    <t>Pénzügyi műveletek ráfordításai</t>
  </si>
  <si>
    <t>B.</t>
  </si>
  <si>
    <t>C.</t>
  </si>
  <si>
    <t>X.</t>
  </si>
  <si>
    <t>D.</t>
  </si>
  <si>
    <t>Adófizetési kötelezettség</t>
  </si>
  <si>
    <t>üzleti</t>
  </si>
  <si>
    <t>évről</t>
  </si>
  <si>
    <t>Egyszerüsített éves beszámoló MÉRLEGE "A" változat</t>
  </si>
  <si>
    <t>Egyszerüsített éves beszámoló összköltség eljárással készített</t>
  </si>
  <si>
    <t>VII. ADÓZOTT EREDMÉNY</t>
  </si>
  <si>
    <t>ADÓZÁS ELŐTTI EREDMÉNY (+-A.+-B.)</t>
  </si>
  <si>
    <t>ADÓZOTT EREDMÉNY (+-C.-X.)</t>
  </si>
  <si>
    <t>PÉNZÜGYI MŰVELETEK EREDMÉNYE (VIII.-IX.)</t>
  </si>
  <si>
    <t>19317304-9499-569-02</t>
  </si>
  <si>
    <t>02-01-000193</t>
  </si>
  <si>
    <t>Útválasztó Alapítvány</t>
  </si>
  <si>
    <t>7741 Nagykozár, Hajnal utca 2.</t>
  </si>
  <si>
    <t>2024.01.01-</t>
  </si>
  <si>
    <t>2024.12.31</t>
  </si>
  <si>
    <t>Nagykozár, 2025.04.03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</si>
</sst>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b/>
      <sz val="6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charset val="238"/>
    </font>
    <font>
      <b/>
      <sz val="2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/>
    <xf numFmtId="0" fontId="6" fillId="0" borderId="0" xfId="1" applyFont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/>
    <xf numFmtId="0" fontId="2" fillId="0" borderId="0" xfId="1" applyFont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Continuous"/>
    </xf>
    <xf numFmtId="0" fontId="1" fillId="0" borderId="0" xfId="1" applyAlignme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0" fontId="6" fillId="0" borderId="0" xfId="1" applyFont="1" applyBorder="1" applyAlignment="1"/>
    <xf numFmtId="0" fontId="2" fillId="0" borderId="0" xfId="1" applyFont="1" applyAlignment="1"/>
    <xf numFmtId="0" fontId="2" fillId="0" borderId="4" xfId="1" applyFont="1" applyBorder="1" applyAlignment="1">
      <alignment horizontal="center" vertical="center"/>
    </xf>
    <xf numFmtId="0" fontId="1" fillId="0" borderId="5" xfId="1" quotePrefix="1" applyBorder="1" applyAlignment="1">
      <alignment horizontal="center" vertical="center"/>
    </xf>
    <xf numFmtId="0" fontId="1" fillId="0" borderId="6" xfId="1" quotePrefix="1" applyBorder="1" applyAlignment="1">
      <alignment horizontal="center" vertical="center"/>
    </xf>
    <xf numFmtId="0" fontId="1" fillId="0" borderId="7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164" fontId="1" fillId="0" borderId="9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164" fontId="1" fillId="0" borderId="11" xfId="1" applyNumberFormat="1" applyBorder="1" applyAlignment="1">
      <alignment vertical="center"/>
    </xf>
    <xf numFmtId="0" fontId="1" fillId="0" borderId="12" xfId="1" applyBorder="1" applyAlignment="1">
      <alignment vertical="center"/>
    </xf>
    <xf numFmtId="164" fontId="1" fillId="0" borderId="12" xfId="1" applyNumberFormat="1" applyBorder="1" applyAlignment="1">
      <alignment vertical="center"/>
    </xf>
    <xf numFmtId="164" fontId="1" fillId="0" borderId="13" xfId="1" applyNumberFormat="1" applyBorder="1" applyAlignment="1">
      <alignment vertical="center"/>
    </xf>
    <xf numFmtId="0" fontId="1" fillId="0" borderId="14" xfId="1" applyFill="1" applyBorder="1" applyAlignment="1">
      <alignment vertical="center"/>
    </xf>
    <xf numFmtId="164" fontId="1" fillId="0" borderId="14" xfId="1" applyNumberFormat="1" applyBorder="1" applyAlignment="1">
      <alignment vertical="center"/>
    </xf>
    <xf numFmtId="164" fontId="1" fillId="0" borderId="15" xfId="1" applyNumberFormat="1" applyBorder="1" applyAlignment="1">
      <alignment vertical="center"/>
    </xf>
    <xf numFmtId="0" fontId="1" fillId="0" borderId="10" xfId="1" applyFill="1" applyBorder="1" applyAlignment="1">
      <alignment vertical="center"/>
    </xf>
    <xf numFmtId="164" fontId="1" fillId="0" borderId="10" xfId="1" applyNumberFormat="1" applyBorder="1" applyAlignment="1">
      <alignment vertical="center"/>
    </xf>
    <xf numFmtId="164" fontId="1" fillId="0" borderId="16" xfId="1" applyNumberFormat="1" applyBorder="1" applyAlignment="1">
      <alignment vertical="center"/>
    </xf>
    <xf numFmtId="0" fontId="4" fillId="0" borderId="14" xfId="1" applyFont="1" applyBorder="1" applyAlignment="1">
      <alignment vertical="center" shrinkToFit="1"/>
    </xf>
    <xf numFmtId="0" fontId="4" fillId="0" borderId="10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3" fillId="0" borderId="10" xfId="1" applyFont="1" applyFill="1" applyBorder="1" applyAlignment="1">
      <alignment vertical="center"/>
    </xf>
    <xf numFmtId="0" fontId="1" fillId="0" borderId="12" xfId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 shrinkToFit="1"/>
    </xf>
    <xf numFmtId="0" fontId="2" fillId="0" borderId="10" xfId="1" applyFont="1" applyBorder="1" applyAlignment="1">
      <alignment horizontal="center" vertical="center"/>
    </xf>
    <xf numFmtId="164" fontId="1" fillId="0" borderId="18" xfId="1" applyNumberFormat="1" applyBorder="1" applyAlignment="1">
      <alignment vertical="center"/>
    </xf>
    <xf numFmtId="164" fontId="1" fillId="0" borderId="19" xfId="1" applyNumberFormat="1" applyBorder="1" applyAlignment="1">
      <alignment vertical="center"/>
    </xf>
    <xf numFmtId="0" fontId="2" fillId="0" borderId="20" xfId="1" applyFont="1" applyBorder="1" applyAlignment="1">
      <alignment vertical="center"/>
    </xf>
    <xf numFmtId="164" fontId="1" fillId="0" borderId="21" xfId="1" applyNumberFormat="1" applyBorder="1" applyAlignment="1">
      <alignment vertical="center"/>
    </xf>
    <xf numFmtId="164" fontId="2" fillId="0" borderId="20" xfId="1" applyNumberFormat="1" applyFont="1" applyBorder="1" applyAlignment="1">
      <alignment vertical="center"/>
    </xf>
    <xf numFmtId="0" fontId="2" fillId="0" borderId="4" xfId="1" quotePrefix="1" applyFont="1" applyBorder="1" applyAlignment="1">
      <alignment horizontal="center" vertical="center"/>
    </xf>
    <xf numFmtId="164" fontId="1" fillId="0" borderId="22" xfId="1" applyNumberFormat="1" applyBorder="1" applyAlignment="1">
      <alignment vertical="center"/>
    </xf>
    <xf numFmtId="164" fontId="1" fillId="0" borderId="23" xfId="1" applyNumberForma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164" fontId="1" fillId="0" borderId="24" xfId="1" applyNumberFormat="1" applyBorder="1" applyAlignment="1">
      <alignment vertical="center"/>
    </xf>
    <xf numFmtId="164" fontId="1" fillId="0" borderId="25" xfId="1" applyNumberForma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164" fontId="1" fillId="0" borderId="26" xfId="1" applyNumberForma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164" fontId="1" fillId="0" borderId="28" xfId="1" applyNumberFormat="1" applyBorder="1" applyAlignment="1">
      <alignment vertical="center"/>
    </xf>
    <xf numFmtId="164" fontId="1" fillId="0" borderId="29" xfId="1" applyNumberFormat="1" applyBorder="1" applyAlignment="1">
      <alignment vertical="center"/>
    </xf>
    <xf numFmtId="0" fontId="6" fillId="0" borderId="30" xfId="1" applyFont="1" applyBorder="1" applyAlignment="1"/>
    <xf numFmtId="1" fontId="11" fillId="0" borderId="0" xfId="1" applyNumberFormat="1" applyFont="1" applyBorder="1" applyAlignment="1"/>
    <xf numFmtId="0" fontId="11" fillId="0" borderId="0" xfId="1" applyFont="1" applyBorder="1" applyAlignment="1"/>
    <xf numFmtId="0" fontId="2" fillId="0" borderId="18" xfId="1" applyFont="1" applyFill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10" fillId="0" borderId="9" xfId="1" applyFont="1" applyBorder="1" applyAlignment="1">
      <alignment vertical="center" wrapText="1"/>
    </xf>
    <xf numFmtId="0" fontId="2" fillId="0" borderId="12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31" xfId="1" applyFont="1" applyFill="1" applyBorder="1" applyAlignment="1">
      <alignment vertical="center"/>
    </xf>
    <xf numFmtId="1" fontId="11" fillId="0" borderId="26" xfId="1" applyNumberFormat="1" applyFont="1" applyBorder="1" applyAlignment="1">
      <alignment horizontal="left" vertical="center"/>
    </xf>
    <xf numFmtId="0" fontId="11" fillId="0" borderId="26" xfId="1" applyFont="1" applyBorder="1" applyAlignment="1">
      <alignment vertical="center"/>
    </xf>
    <xf numFmtId="0" fontId="5" fillId="0" borderId="0" xfId="1" applyFont="1" applyAlignment="1"/>
    <xf numFmtId="14" fontId="1" fillId="0" borderId="0" xfId="1" applyNumberFormat="1" applyAlignment="1">
      <alignment horizontal="center"/>
    </xf>
    <xf numFmtId="0" fontId="15" fillId="0" borderId="0" xfId="0" applyFont="1"/>
    <xf numFmtId="0" fontId="14" fillId="0" borderId="0" xfId="1" applyFont="1"/>
    <xf numFmtId="0" fontId="1" fillId="0" borderId="32" xfId="1" quotePrefix="1" applyBorder="1" applyAlignment="1">
      <alignment horizontal="center" vertical="center"/>
    </xf>
    <xf numFmtId="164" fontId="1" fillId="0" borderId="33" xfId="1" applyNumberFormat="1" applyBorder="1" applyAlignment="1">
      <alignment vertical="center"/>
    </xf>
    <xf numFmtId="0" fontId="1" fillId="0" borderId="8" xfId="1" quotePrefix="1" applyBorder="1" applyAlignment="1">
      <alignment horizontal="center" vertical="center"/>
    </xf>
    <xf numFmtId="0" fontId="1" fillId="0" borderId="17" xfId="1" applyBorder="1" applyAlignment="1">
      <alignment vertical="center"/>
    </xf>
    <xf numFmtId="164" fontId="1" fillId="0" borderId="17" xfId="1" applyNumberFormat="1" applyBorder="1" applyAlignment="1">
      <alignment vertical="center"/>
    </xf>
    <xf numFmtId="0" fontId="2" fillId="0" borderId="34" xfId="1" applyFont="1" applyBorder="1" applyAlignment="1">
      <alignment vertical="center"/>
    </xf>
    <xf numFmtId="164" fontId="1" fillId="0" borderId="35" xfId="1" applyNumberFormat="1" applyBorder="1" applyAlignment="1">
      <alignment vertical="center"/>
    </xf>
    <xf numFmtId="0" fontId="1" fillId="0" borderId="10" xfId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1" fillId="0" borderId="14" xfId="1" applyBorder="1" applyAlignment="1">
      <alignment vertical="center"/>
    </xf>
    <xf numFmtId="0" fontId="1" fillId="0" borderId="29" xfId="1" applyBorder="1" applyAlignment="1">
      <alignment vertical="center"/>
    </xf>
    <xf numFmtId="0" fontId="2" fillId="0" borderId="36" xfId="1" applyFont="1" applyBorder="1" applyAlignment="1">
      <alignment horizontal="center" vertical="center"/>
    </xf>
    <xf numFmtId="164" fontId="2" fillId="0" borderId="37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1" fillId="0" borderId="0" xfId="1" quotePrefix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 vertical="center"/>
    </xf>
    <xf numFmtId="1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1"/>
  <sheetViews>
    <sheetView tabSelected="1" topLeftCell="A36" zoomScaleNormal="100" workbookViewId="0">
      <selection activeCell="F20" sqref="F20"/>
    </sheetView>
  </sheetViews>
  <sheetFormatPr defaultRowHeight="15" x14ac:dyDescent="0.25"/>
  <cols>
    <col min="1" max="1" width="6.28515625" customWidth="1"/>
    <col min="2" max="2" width="46.42578125" bestFit="1" customWidth="1"/>
    <col min="3" max="6" width="15.140625" customWidth="1"/>
  </cols>
  <sheetData>
    <row r="1" spans="1:4" ht="15.75" thickBot="1" x14ac:dyDescent="0.3"/>
    <row r="2" spans="1:4" ht="18.75" thickBot="1" x14ac:dyDescent="0.3">
      <c r="B2" s="86" t="s">
        <v>102</v>
      </c>
      <c r="C2" s="78"/>
    </row>
    <row r="3" spans="1:4" ht="15.75" x14ac:dyDescent="0.25">
      <c r="A3" s="22"/>
      <c r="B3" s="22" t="s">
        <v>0</v>
      </c>
      <c r="C3" s="22"/>
      <c r="D3" s="22"/>
    </row>
    <row r="4" spans="1:4" ht="15.75" thickBot="1" x14ac:dyDescent="0.3"/>
    <row r="5" spans="1:4" ht="18.75" thickBot="1" x14ac:dyDescent="0.3">
      <c r="B5" s="87" t="s">
        <v>103</v>
      </c>
      <c r="C5" s="79"/>
    </row>
    <row r="6" spans="1:4" ht="15.75" x14ac:dyDescent="0.25">
      <c r="A6" s="4"/>
      <c r="B6" s="77" t="s">
        <v>1</v>
      </c>
      <c r="C6" s="22"/>
      <c r="D6" s="1"/>
    </row>
    <row r="7" spans="1:4" ht="15.75" x14ac:dyDescent="0.25">
      <c r="A7" s="3"/>
      <c r="B7" s="3"/>
      <c r="C7" s="3"/>
      <c r="D7" s="1"/>
    </row>
    <row r="8" spans="1:4" ht="15.75" x14ac:dyDescent="0.25">
      <c r="A8" s="3"/>
      <c r="D8" s="1"/>
    </row>
    <row r="9" spans="1:4" ht="15.75" x14ac:dyDescent="0.25">
      <c r="A9" s="3"/>
      <c r="B9" s="3"/>
      <c r="C9" s="3"/>
      <c r="D9" s="1"/>
    </row>
    <row r="10" spans="1:4" ht="15.75" x14ac:dyDescent="0.25">
      <c r="A10" s="3"/>
      <c r="D10" s="1"/>
    </row>
    <row r="13" spans="1:4" ht="15.75" x14ac:dyDescent="0.25">
      <c r="A13" s="113" t="s">
        <v>2</v>
      </c>
      <c r="B13" s="113"/>
      <c r="C13" s="9" t="s">
        <v>104</v>
      </c>
      <c r="D13" s="1"/>
    </row>
    <row r="15" spans="1:4" ht="15.75" x14ac:dyDescent="0.25">
      <c r="A15" s="1"/>
      <c r="B15" s="1"/>
      <c r="C15" s="119"/>
      <c r="D15" s="119"/>
    </row>
    <row r="17" spans="1:5" ht="15.75" x14ac:dyDescent="0.25">
      <c r="A17" s="113" t="s">
        <v>3</v>
      </c>
      <c r="B17" s="113"/>
      <c r="C17" s="9" t="s">
        <v>105</v>
      </c>
      <c r="D17" s="8"/>
    </row>
    <row r="18" spans="1:5" ht="15.75" x14ac:dyDescent="0.25">
      <c r="A18" s="1"/>
      <c r="B18" s="1"/>
      <c r="C18" s="1"/>
      <c r="D18" s="6"/>
    </row>
    <row r="19" spans="1:5" ht="15.75" x14ac:dyDescent="0.25">
      <c r="A19" s="1"/>
      <c r="B19" s="1"/>
      <c r="C19" s="6"/>
      <c r="D19" s="1"/>
    </row>
    <row r="22" spans="1:5" ht="37.5" customHeight="1" x14ac:dyDescent="0.5">
      <c r="A22" s="117" t="s">
        <v>4</v>
      </c>
      <c r="B22" s="117"/>
      <c r="C22" s="117"/>
      <c r="D22" s="117"/>
      <c r="E22" s="117"/>
    </row>
    <row r="23" spans="1:5" ht="20.25" x14ac:dyDescent="0.3">
      <c r="A23" s="1"/>
      <c r="B23" s="5"/>
      <c r="C23" s="5"/>
      <c r="D23" s="1"/>
    </row>
    <row r="24" spans="1:5" ht="15.75" x14ac:dyDescent="0.25">
      <c r="A24" s="1"/>
      <c r="B24" s="1"/>
      <c r="C24" s="1"/>
      <c r="D24" s="7"/>
    </row>
    <row r="25" spans="1:5" ht="15.75" x14ac:dyDescent="0.25">
      <c r="A25" s="114" t="s">
        <v>106</v>
      </c>
      <c r="B25" s="114"/>
      <c r="C25" s="115" t="s">
        <v>107</v>
      </c>
      <c r="D25" s="116"/>
      <c r="E25" s="116"/>
    </row>
    <row r="26" spans="1:5" ht="15.75" x14ac:dyDescent="0.25">
      <c r="A26" s="113" t="s">
        <v>94</v>
      </c>
      <c r="B26" s="113"/>
      <c r="C26" s="118" t="s">
        <v>95</v>
      </c>
      <c r="D26" s="118"/>
      <c r="E26" s="118"/>
    </row>
    <row r="38" spans="1:8" x14ac:dyDescent="0.25">
      <c r="A38" s="1"/>
      <c r="B38" s="1"/>
      <c r="C38" s="1"/>
      <c r="D38" s="1"/>
    </row>
    <row r="39" spans="1:8" ht="15.75" x14ac:dyDescent="0.25">
      <c r="A39" s="2" t="s">
        <v>108</v>
      </c>
      <c r="B39" s="1"/>
      <c r="C39" s="1"/>
      <c r="D39" s="1"/>
    </row>
    <row r="40" spans="1:8" ht="15.75" x14ac:dyDescent="0.25">
      <c r="A40" s="1"/>
      <c r="B40" s="1"/>
      <c r="D40" s="6" t="s">
        <v>5</v>
      </c>
      <c r="E40" s="6"/>
      <c r="F40" s="6"/>
      <c r="H40" s="1"/>
    </row>
    <row r="41" spans="1:8" ht="15.75" x14ac:dyDescent="0.25">
      <c r="A41" s="1"/>
      <c r="B41" s="1"/>
      <c r="C41" s="2" t="s">
        <v>6</v>
      </c>
      <c r="D41" s="2" t="s">
        <v>7</v>
      </c>
      <c r="F41" s="1"/>
      <c r="G41" s="1"/>
      <c r="H41" s="1"/>
    </row>
    <row r="43" spans="1:8" ht="15.75" thickBot="1" x14ac:dyDescent="0.3"/>
    <row r="44" spans="1:8" ht="18.75" thickBot="1" x14ac:dyDescent="0.3">
      <c r="B44" s="86" t="str">
        <f>B2</f>
        <v>19317304-9499-569-02</v>
      </c>
      <c r="C44" s="78"/>
    </row>
    <row r="45" spans="1:8" ht="15.75" x14ac:dyDescent="0.25">
      <c r="B45" s="22" t="str">
        <f>B3</f>
        <v>Statisztikai számjel</v>
      </c>
      <c r="C45" s="22"/>
      <c r="D45" s="22"/>
    </row>
    <row r="46" spans="1:8" ht="15.75" thickBot="1" x14ac:dyDescent="0.3"/>
    <row r="47" spans="1:8" ht="18.75" thickBot="1" x14ac:dyDescent="0.3">
      <c r="B47" s="87" t="str">
        <f>B5</f>
        <v>02-01-000193</v>
      </c>
      <c r="C47" s="79"/>
    </row>
    <row r="48" spans="1:8" ht="15.75" x14ac:dyDescent="0.25">
      <c r="B48" s="77" t="str">
        <f>B6</f>
        <v>Cégjegyzék száma</v>
      </c>
      <c r="C48" s="22"/>
      <c r="D48" s="1"/>
    </row>
    <row r="50" spans="1:6" ht="25.5" customHeight="1" x14ac:dyDescent="0.25">
      <c r="A50" s="112" t="s">
        <v>96</v>
      </c>
      <c r="B50" s="112"/>
      <c r="C50" s="112"/>
      <c r="D50" s="112"/>
      <c r="E50" s="112"/>
      <c r="F50" s="10"/>
    </row>
    <row r="51" spans="1:6" ht="22.5" customHeight="1" x14ac:dyDescent="0.25">
      <c r="A51" s="112" t="s">
        <v>8</v>
      </c>
      <c r="B51" s="112"/>
      <c r="C51" s="112"/>
      <c r="D51" s="112"/>
      <c r="E51" s="112"/>
      <c r="F51" s="10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11" t="s">
        <v>47</v>
      </c>
      <c r="B53" s="111"/>
      <c r="C53" s="89" t="str">
        <f>C25</f>
        <v>2024.12.31</v>
      </c>
      <c r="D53" s="14" t="s">
        <v>48</v>
      </c>
      <c r="E53" s="1"/>
      <c r="F53" s="1"/>
    </row>
    <row r="54" spans="1:6" ht="15.75" thickBot="1" x14ac:dyDescent="0.3">
      <c r="A54" s="1"/>
      <c r="B54" s="1"/>
      <c r="C54" s="1"/>
      <c r="D54" s="1"/>
      <c r="E54" s="11" t="s">
        <v>9</v>
      </c>
      <c r="F54" s="11"/>
    </row>
    <row r="55" spans="1:6" ht="25.5" x14ac:dyDescent="0.25">
      <c r="A55" s="30" t="s">
        <v>10</v>
      </c>
      <c r="B55" s="15" t="s">
        <v>11</v>
      </c>
      <c r="C55" s="15" t="s">
        <v>12</v>
      </c>
      <c r="D55" s="16" t="s">
        <v>13</v>
      </c>
      <c r="E55" s="20" t="s">
        <v>14</v>
      </c>
      <c r="F55" s="18"/>
    </row>
    <row r="56" spans="1:6" ht="15.75" thickBot="1" x14ac:dyDescent="0.3">
      <c r="A56" s="24" t="s">
        <v>15</v>
      </c>
      <c r="B56" s="103" t="s">
        <v>16</v>
      </c>
      <c r="C56" s="103" t="s">
        <v>17</v>
      </c>
      <c r="D56" s="103" t="s">
        <v>18</v>
      </c>
      <c r="E56" s="104" t="s">
        <v>19</v>
      </c>
      <c r="F56" s="18"/>
    </row>
    <row r="57" spans="1:6" ht="21.75" customHeight="1" thickBot="1" x14ac:dyDescent="0.3">
      <c r="A57" s="25" t="s">
        <v>20</v>
      </c>
      <c r="B57" s="105" t="s">
        <v>21</v>
      </c>
      <c r="C57" s="61">
        <f>C58+C60+C62</f>
        <v>0</v>
      </c>
      <c r="D57" s="61">
        <f>D58+D60+D62</f>
        <v>0</v>
      </c>
      <c r="E57" s="38">
        <f>E58+E60+E62</f>
        <v>0</v>
      </c>
      <c r="F57" s="19"/>
    </row>
    <row r="58" spans="1:6" ht="21.75" customHeight="1" x14ac:dyDescent="0.25">
      <c r="A58" s="94" t="s">
        <v>22</v>
      </c>
      <c r="B58" s="95" t="s">
        <v>23</v>
      </c>
      <c r="C58" s="96"/>
      <c r="D58" s="96"/>
      <c r="E58" s="21"/>
      <c r="F58" s="19"/>
    </row>
    <row r="59" spans="1:6" ht="21.75" customHeight="1" x14ac:dyDescent="0.25">
      <c r="A59" s="27" t="s">
        <v>24</v>
      </c>
      <c r="B59" s="49" t="s">
        <v>25</v>
      </c>
      <c r="C59" s="46"/>
      <c r="D59" s="46"/>
      <c r="E59" s="47"/>
      <c r="F59" s="19"/>
    </row>
    <row r="60" spans="1:6" ht="21.75" customHeight="1" x14ac:dyDescent="0.25">
      <c r="A60" s="27" t="s">
        <v>26</v>
      </c>
      <c r="B60" s="36" t="s">
        <v>27</v>
      </c>
      <c r="C60" s="46"/>
      <c r="D60" s="46"/>
      <c r="E60" s="47"/>
      <c r="F60" s="19"/>
    </row>
    <row r="61" spans="1:6" ht="21.75" customHeight="1" x14ac:dyDescent="0.25">
      <c r="A61" s="27" t="s">
        <v>28</v>
      </c>
      <c r="B61" s="49" t="s">
        <v>29</v>
      </c>
      <c r="C61" s="46"/>
      <c r="D61" s="46"/>
      <c r="E61" s="47"/>
      <c r="F61" s="19"/>
    </row>
    <row r="62" spans="1:6" ht="21.75" customHeight="1" x14ac:dyDescent="0.25">
      <c r="A62" s="27" t="s">
        <v>30</v>
      </c>
      <c r="B62" s="36" t="s">
        <v>31</v>
      </c>
      <c r="C62" s="46"/>
      <c r="D62" s="46"/>
      <c r="E62" s="47"/>
      <c r="F62" s="19"/>
    </row>
    <row r="63" spans="1:6" ht="21.75" customHeight="1" thickBot="1" x14ac:dyDescent="0.3">
      <c r="A63" s="28" t="s">
        <v>32</v>
      </c>
      <c r="B63" s="48" t="s">
        <v>33</v>
      </c>
      <c r="C63" s="43"/>
      <c r="D63" s="43"/>
      <c r="E63" s="44"/>
      <c r="F63" s="19"/>
    </row>
    <row r="64" spans="1:6" ht="21.75" customHeight="1" thickBot="1" x14ac:dyDescent="0.3">
      <c r="A64" s="25" t="s">
        <v>34</v>
      </c>
      <c r="B64" s="37" t="s">
        <v>35</v>
      </c>
      <c r="C64" s="35">
        <f>+C65+C66+C67+C68</f>
        <v>1390</v>
      </c>
      <c r="D64" s="35">
        <f>+D65+D66+D67+D68</f>
        <v>0</v>
      </c>
      <c r="E64" s="38">
        <f>+E65+E66+E67+E68</f>
        <v>1360</v>
      </c>
      <c r="F64" s="19"/>
    </row>
    <row r="65" spans="1:6" ht="21.75" customHeight="1" x14ac:dyDescent="0.25">
      <c r="A65" s="26" t="s">
        <v>36</v>
      </c>
      <c r="B65" s="39" t="s">
        <v>37</v>
      </c>
      <c r="C65" s="40"/>
      <c r="D65" s="40"/>
      <c r="E65" s="41"/>
      <c r="F65" s="19"/>
    </row>
    <row r="66" spans="1:6" ht="21.75" customHeight="1" x14ac:dyDescent="0.25">
      <c r="A66" s="27" t="s">
        <v>38</v>
      </c>
      <c r="B66" s="36" t="s">
        <v>39</v>
      </c>
      <c r="C66" s="46"/>
      <c r="D66" s="46"/>
      <c r="E66" s="47"/>
      <c r="F66" s="19"/>
    </row>
    <row r="67" spans="1:6" ht="21.75" customHeight="1" x14ac:dyDescent="0.25">
      <c r="A67" s="27" t="s">
        <v>40</v>
      </c>
      <c r="B67" s="45" t="s">
        <v>41</v>
      </c>
      <c r="C67" s="46"/>
      <c r="D67" s="46"/>
      <c r="E67" s="47"/>
      <c r="F67" s="19"/>
    </row>
    <row r="68" spans="1:6" ht="21.75" customHeight="1" thickBot="1" x14ac:dyDescent="0.3">
      <c r="A68" s="28" t="s">
        <v>42</v>
      </c>
      <c r="B68" s="42" t="s">
        <v>43</v>
      </c>
      <c r="C68" s="43">
        <v>1390</v>
      </c>
      <c r="D68" s="43"/>
      <c r="E68" s="44">
        <v>1360</v>
      </c>
      <c r="F68" s="19"/>
    </row>
    <row r="69" spans="1:6" ht="21.75" customHeight="1" thickBot="1" x14ac:dyDescent="0.3">
      <c r="A69" s="25" t="s">
        <v>44</v>
      </c>
      <c r="B69" s="37" t="s">
        <v>45</v>
      </c>
      <c r="C69" s="35"/>
      <c r="D69" s="35"/>
      <c r="E69" s="38">
        <v>5</v>
      </c>
      <c r="F69" s="19"/>
    </row>
    <row r="70" spans="1:6" ht="21.75" customHeight="1" thickBot="1" x14ac:dyDescent="0.3">
      <c r="A70" s="12"/>
      <c r="B70" s="102"/>
      <c r="C70" s="76"/>
      <c r="D70" s="76"/>
      <c r="E70" s="76"/>
      <c r="F70" s="19"/>
    </row>
    <row r="71" spans="1:6" ht="21.75" customHeight="1" thickBot="1" x14ac:dyDescent="0.3">
      <c r="A71" s="29">
        <v>14</v>
      </c>
      <c r="B71" s="80" t="s">
        <v>46</v>
      </c>
      <c r="C71" s="61">
        <f>C57+C64+C69</f>
        <v>1390</v>
      </c>
      <c r="D71" s="61">
        <f>D57+D64+D69</f>
        <v>0</v>
      </c>
      <c r="E71" s="38">
        <f>E57+E64+E69</f>
        <v>1365</v>
      </c>
      <c r="F71" s="19"/>
    </row>
    <row r="76" spans="1:6" ht="15.75" x14ac:dyDescent="0.25">
      <c r="A76" s="2" t="str">
        <f>A39</f>
        <v>Nagykozár, 2025.04.03</v>
      </c>
      <c r="B76" s="2"/>
      <c r="C76" s="2"/>
      <c r="D76" s="2"/>
      <c r="E76" s="2"/>
      <c r="F76" s="2"/>
    </row>
    <row r="77" spans="1:6" ht="15.75" x14ac:dyDescent="0.25">
      <c r="A77" s="2"/>
      <c r="B77" s="2"/>
      <c r="D77" s="6" t="s">
        <v>5</v>
      </c>
      <c r="E77" s="13"/>
      <c r="F77" s="13"/>
    </row>
    <row r="78" spans="1:6" ht="15.75" x14ac:dyDescent="0.25">
      <c r="C78" s="2" t="s">
        <v>6</v>
      </c>
      <c r="D78" s="2" t="s">
        <v>7</v>
      </c>
    </row>
    <row r="80" spans="1:6" ht="15.75" thickBot="1" x14ac:dyDescent="0.3"/>
    <row r="81" spans="1:17" ht="18.75" thickBot="1" x14ac:dyDescent="0.3">
      <c r="B81" s="86" t="str">
        <f>B2</f>
        <v>19317304-9499-569-02</v>
      </c>
      <c r="C81" s="78"/>
    </row>
    <row r="82" spans="1:17" ht="15.75" x14ac:dyDescent="0.25">
      <c r="B82" s="22" t="str">
        <f>B3</f>
        <v>Statisztikai számjel</v>
      </c>
      <c r="C82" s="22"/>
      <c r="D82" s="22"/>
    </row>
    <row r="83" spans="1:17" ht="15.75" thickBot="1" x14ac:dyDescent="0.3"/>
    <row r="84" spans="1:17" ht="18.75" thickBot="1" x14ac:dyDescent="0.3">
      <c r="B84" s="87" t="str">
        <f>B5</f>
        <v>02-01-000193</v>
      </c>
      <c r="C84" s="79"/>
    </row>
    <row r="85" spans="1:17" ht="15.75" x14ac:dyDescent="0.25">
      <c r="B85" s="77" t="str">
        <f>B6</f>
        <v>Cégjegyzék száma</v>
      </c>
      <c r="C85" s="22"/>
      <c r="D85" s="1"/>
    </row>
    <row r="87" spans="1:17" s="90" customFormat="1" ht="19.5" customHeight="1" x14ac:dyDescent="0.25">
      <c r="A87" s="112" t="s">
        <v>96</v>
      </c>
      <c r="B87" s="112"/>
      <c r="C87" s="112"/>
      <c r="D87" s="112"/>
      <c r="E87" s="112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</row>
    <row r="88" spans="1:17" s="90" customFormat="1" ht="19.5" customHeight="1" x14ac:dyDescent="0.25">
      <c r="A88" s="112" t="s">
        <v>49</v>
      </c>
      <c r="B88" s="112"/>
      <c r="C88" s="112"/>
      <c r="D88" s="112"/>
      <c r="E88" s="112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</row>
    <row r="89" spans="1:17" ht="18" x14ac:dyDescent="0.25">
      <c r="A89" s="91"/>
      <c r="B89" s="91"/>
      <c r="C89" s="91"/>
      <c r="D89" s="91"/>
      <c r="E89" s="91"/>
    </row>
    <row r="90" spans="1:17" x14ac:dyDescent="0.25">
      <c r="A90" s="111" t="s">
        <v>47</v>
      </c>
      <c r="B90" s="111"/>
      <c r="C90" s="89" t="str">
        <f>C53</f>
        <v>2024.12.31</v>
      </c>
      <c r="D90" s="14" t="s">
        <v>48</v>
      </c>
      <c r="E90" s="1"/>
    </row>
    <row r="91" spans="1:17" ht="15.75" thickBot="1" x14ac:dyDescent="0.3">
      <c r="A91" s="1"/>
      <c r="B91" s="1"/>
      <c r="C91" s="1"/>
      <c r="D91" s="1"/>
      <c r="E91" s="11" t="s">
        <v>9</v>
      </c>
    </row>
    <row r="92" spans="1:17" ht="25.5" x14ac:dyDescent="0.25">
      <c r="A92" s="30" t="s">
        <v>10</v>
      </c>
      <c r="B92" s="52" t="s">
        <v>11</v>
      </c>
      <c r="C92" s="15" t="s">
        <v>12</v>
      </c>
      <c r="D92" s="16" t="s">
        <v>13</v>
      </c>
      <c r="E92" s="20" t="s">
        <v>14</v>
      </c>
    </row>
    <row r="93" spans="1:17" ht="15.75" thickBot="1" x14ac:dyDescent="0.3">
      <c r="A93" s="24" t="s">
        <v>15</v>
      </c>
      <c r="B93" s="51" t="s">
        <v>16</v>
      </c>
      <c r="C93" s="103" t="s">
        <v>17</v>
      </c>
      <c r="D93" s="103" t="s">
        <v>18</v>
      </c>
      <c r="E93" s="104" t="s">
        <v>19</v>
      </c>
    </row>
    <row r="94" spans="1:17" ht="23.25" customHeight="1" thickBot="1" x14ac:dyDescent="0.3">
      <c r="A94" s="92">
        <v>15</v>
      </c>
      <c r="B94" s="97" t="s">
        <v>50</v>
      </c>
      <c r="C94" s="93">
        <f>C95+C97+C98+C99+C100+C101+C102</f>
        <v>1290</v>
      </c>
      <c r="D94" s="93">
        <f>D95+D97+D98+D99+D100+D101+D102</f>
        <v>0</v>
      </c>
      <c r="E94" s="98">
        <f>E95+E97+E98+E99+E100+E101+E102</f>
        <v>1325</v>
      </c>
    </row>
    <row r="95" spans="1:17" ht="23.25" customHeight="1" x14ac:dyDescent="0.25">
      <c r="A95" s="94">
        <v>16</v>
      </c>
      <c r="B95" s="95" t="s">
        <v>51</v>
      </c>
      <c r="C95" s="96">
        <v>500</v>
      </c>
      <c r="D95" s="96"/>
      <c r="E95" s="21">
        <v>500</v>
      </c>
    </row>
    <row r="96" spans="1:17" ht="23.25" customHeight="1" x14ac:dyDescent="0.25">
      <c r="A96" s="27">
        <v>17</v>
      </c>
      <c r="B96" s="49" t="s">
        <v>52</v>
      </c>
      <c r="C96" s="46"/>
      <c r="D96" s="46"/>
      <c r="E96" s="47"/>
    </row>
    <row r="97" spans="1:5" ht="23.25" customHeight="1" x14ac:dyDescent="0.25">
      <c r="A97" s="27">
        <v>18</v>
      </c>
      <c r="B97" s="99" t="s">
        <v>53</v>
      </c>
      <c r="C97" s="46"/>
      <c r="D97" s="46"/>
      <c r="E97" s="47"/>
    </row>
    <row r="98" spans="1:5" ht="23.25" customHeight="1" x14ac:dyDescent="0.25">
      <c r="A98" s="27">
        <v>19</v>
      </c>
      <c r="B98" s="56" t="s">
        <v>54</v>
      </c>
      <c r="C98" s="46"/>
      <c r="D98" s="46"/>
      <c r="E98" s="47"/>
    </row>
    <row r="99" spans="1:5" ht="23.25" customHeight="1" x14ac:dyDescent="0.25">
      <c r="A99" s="27">
        <v>20</v>
      </c>
      <c r="B99" s="36" t="s">
        <v>55</v>
      </c>
      <c r="C99" s="46">
        <v>732</v>
      </c>
      <c r="D99" s="46"/>
      <c r="E99" s="47">
        <v>790</v>
      </c>
    </row>
    <row r="100" spans="1:5" ht="23.25" customHeight="1" x14ac:dyDescent="0.25">
      <c r="A100" s="27">
        <v>21</v>
      </c>
      <c r="B100" s="100" t="s">
        <v>56</v>
      </c>
      <c r="C100" s="46"/>
      <c r="D100" s="46"/>
      <c r="E100" s="47"/>
    </row>
    <row r="101" spans="1:5" ht="23.25" customHeight="1" x14ac:dyDescent="0.25">
      <c r="A101" s="27">
        <v>22</v>
      </c>
      <c r="B101" s="54" t="s">
        <v>57</v>
      </c>
      <c r="C101" s="46"/>
      <c r="D101" s="46"/>
      <c r="E101" s="47"/>
    </row>
    <row r="102" spans="1:5" ht="23.25" customHeight="1" thickBot="1" x14ac:dyDescent="0.3">
      <c r="A102" s="28">
        <v>23</v>
      </c>
      <c r="B102" s="101" t="s">
        <v>98</v>
      </c>
      <c r="C102" s="43">
        <v>58</v>
      </c>
      <c r="D102" s="43"/>
      <c r="E102" s="44">
        <v>35</v>
      </c>
    </row>
    <row r="103" spans="1:5" ht="23.25" customHeight="1" thickBot="1" x14ac:dyDescent="0.3">
      <c r="A103" s="25">
        <v>24</v>
      </c>
      <c r="B103" s="50" t="s">
        <v>58</v>
      </c>
      <c r="C103" s="35"/>
      <c r="D103" s="35"/>
      <c r="E103" s="38"/>
    </row>
    <row r="104" spans="1:5" ht="23.25" customHeight="1" thickBot="1" x14ac:dyDescent="0.3">
      <c r="A104" s="25">
        <v>25</v>
      </c>
      <c r="B104" s="37" t="s">
        <v>59</v>
      </c>
      <c r="C104" s="35">
        <f>C105+C106+C107</f>
        <v>100</v>
      </c>
      <c r="D104" s="35">
        <f>D105+D106+D107</f>
        <v>0</v>
      </c>
      <c r="E104" s="38">
        <f>E105+E106+E107</f>
        <v>40</v>
      </c>
    </row>
    <row r="105" spans="1:5" ht="23.25" customHeight="1" x14ac:dyDescent="0.25">
      <c r="A105" s="31">
        <v>26</v>
      </c>
      <c r="B105" s="55" t="s">
        <v>60</v>
      </c>
      <c r="C105" s="40"/>
      <c r="D105" s="40"/>
      <c r="E105" s="41"/>
    </row>
    <row r="106" spans="1:5" ht="23.25" customHeight="1" x14ac:dyDescent="0.25">
      <c r="A106" s="32">
        <v>27</v>
      </c>
      <c r="B106" s="45" t="s">
        <v>61</v>
      </c>
      <c r="C106" s="46"/>
      <c r="D106" s="46"/>
      <c r="E106" s="47"/>
    </row>
    <row r="107" spans="1:5" ht="23.25" customHeight="1" thickBot="1" x14ac:dyDescent="0.3">
      <c r="A107" s="28">
        <v>28</v>
      </c>
      <c r="B107" s="42" t="s">
        <v>62</v>
      </c>
      <c r="C107" s="43">
        <v>100</v>
      </c>
      <c r="D107" s="43"/>
      <c r="E107" s="44">
        <v>40</v>
      </c>
    </row>
    <row r="108" spans="1:5" ht="23.25" customHeight="1" thickBot="1" x14ac:dyDescent="0.3">
      <c r="A108" s="25">
        <v>29</v>
      </c>
      <c r="B108" s="37" t="s">
        <v>63</v>
      </c>
      <c r="C108" s="35">
        <v>0</v>
      </c>
      <c r="D108" s="35"/>
      <c r="E108" s="38">
        <v>0</v>
      </c>
    </row>
    <row r="109" spans="1:5" ht="23.25" customHeight="1" thickBot="1" x14ac:dyDescent="0.3">
      <c r="A109" s="109"/>
      <c r="B109" s="110"/>
      <c r="C109" s="19"/>
      <c r="D109" s="19"/>
      <c r="E109" s="19"/>
    </row>
    <row r="110" spans="1:5" ht="23.25" customHeight="1" thickBot="1" x14ac:dyDescent="0.3">
      <c r="A110" s="29" t="s">
        <v>64</v>
      </c>
      <c r="B110" s="37" t="s">
        <v>65</v>
      </c>
      <c r="C110" s="61">
        <f>C94+C103+C104+C108</f>
        <v>1390</v>
      </c>
      <c r="D110" s="61">
        <f>D94+D103+D104+D108</f>
        <v>0</v>
      </c>
      <c r="E110" s="38">
        <f>E94+E103+E104+E108</f>
        <v>1365</v>
      </c>
    </row>
    <row r="113" spans="1:17" ht="15.75" x14ac:dyDescent="0.25">
      <c r="A113" s="2" t="str">
        <f>A76</f>
        <v>Nagykozár, 2025.04.03</v>
      </c>
      <c r="B113" s="2"/>
      <c r="C113" s="2"/>
      <c r="D113" s="2"/>
      <c r="E113" s="2"/>
    </row>
    <row r="114" spans="1:17" ht="15.75" x14ac:dyDescent="0.25">
      <c r="A114" s="2"/>
      <c r="B114" s="2"/>
      <c r="D114" s="6" t="s">
        <v>5</v>
      </c>
      <c r="E114" s="13"/>
    </row>
    <row r="115" spans="1:17" ht="15.75" x14ac:dyDescent="0.25">
      <c r="C115" s="2" t="s">
        <v>6</v>
      </c>
      <c r="D115" s="2" t="s">
        <v>7</v>
      </c>
    </row>
    <row r="117" spans="1:17" ht="15.75" thickBot="1" x14ac:dyDescent="0.3"/>
    <row r="118" spans="1:17" ht="18.75" thickBot="1" x14ac:dyDescent="0.3">
      <c r="B118" s="86" t="str">
        <f>B2</f>
        <v>19317304-9499-569-02</v>
      </c>
      <c r="C118" s="78"/>
    </row>
    <row r="119" spans="1:17" ht="15.75" x14ac:dyDescent="0.25">
      <c r="B119" s="22" t="str">
        <f>B3</f>
        <v>Statisztikai számjel</v>
      </c>
      <c r="C119" s="22"/>
      <c r="D119" s="22"/>
    </row>
    <row r="120" spans="1:17" ht="15.75" thickBot="1" x14ac:dyDescent="0.3"/>
    <row r="121" spans="1:17" ht="18.75" thickBot="1" x14ac:dyDescent="0.3">
      <c r="B121" s="87" t="str">
        <f>B5</f>
        <v>02-01-000193</v>
      </c>
      <c r="C121" s="79"/>
    </row>
    <row r="122" spans="1:17" ht="15.75" x14ac:dyDescent="0.25">
      <c r="B122" s="77" t="str">
        <f>B6</f>
        <v>Cégjegyzék száma</v>
      </c>
      <c r="C122" s="22"/>
      <c r="D122" s="1"/>
    </row>
    <row r="124" spans="1:17" ht="18" x14ac:dyDescent="0.25">
      <c r="A124" s="112" t="s">
        <v>97</v>
      </c>
      <c r="B124" s="112"/>
      <c r="C124" s="112"/>
      <c r="D124" s="112"/>
      <c r="E124" s="112"/>
    </row>
    <row r="125" spans="1:17" ht="18" x14ac:dyDescent="0.25">
      <c r="A125" s="112" t="s">
        <v>66</v>
      </c>
      <c r="B125" s="112"/>
      <c r="C125" s="112"/>
      <c r="D125" s="112"/>
      <c r="E125" s="112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x14ac:dyDescent="0.25">
      <c r="A126" s="1"/>
      <c r="B126" s="1"/>
      <c r="C126" s="1"/>
      <c r="D126" s="1"/>
      <c r="E126" s="1"/>
    </row>
    <row r="127" spans="1:17" x14ac:dyDescent="0.25">
      <c r="A127" s="111" t="s">
        <v>47</v>
      </c>
      <c r="B127" s="111"/>
      <c r="C127" s="89" t="str">
        <f>C90</f>
        <v>2024.12.31</v>
      </c>
      <c r="D127" s="14" t="s">
        <v>48</v>
      </c>
      <c r="E127" s="1"/>
    </row>
    <row r="128" spans="1:17" ht="15.75" thickBot="1" x14ac:dyDescent="0.3">
      <c r="A128" s="1"/>
      <c r="B128" s="1"/>
      <c r="C128" s="1"/>
      <c r="D128" s="1"/>
      <c r="E128" s="11" t="s">
        <v>9</v>
      </c>
    </row>
    <row r="129" spans="1:5" ht="25.5" x14ac:dyDescent="0.25">
      <c r="A129" s="30" t="s">
        <v>10</v>
      </c>
      <c r="B129" s="53" t="s">
        <v>11</v>
      </c>
      <c r="C129" s="63" t="s">
        <v>12</v>
      </c>
      <c r="D129" s="17" t="s">
        <v>13</v>
      </c>
      <c r="E129" s="65" t="s">
        <v>14</v>
      </c>
    </row>
    <row r="130" spans="1:5" x14ac:dyDescent="0.25">
      <c r="A130" s="33" t="s">
        <v>15</v>
      </c>
      <c r="B130" s="60" t="s">
        <v>16</v>
      </c>
      <c r="C130" s="106" t="s">
        <v>17</v>
      </c>
      <c r="D130" s="107" t="s">
        <v>18</v>
      </c>
      <c r="E130" s="108" t="s">
        <v>19</v>
      </c>
    </row>
    <row r="131" spans="1:5" ht="25.5" customHeight="1" x14ac:dyDescent="0.25">
      <c r="A131" s="33" t="s">
        <v>67</v>
      </c>
      <c r="B131" s="58" t="s">
        <v>68</v>
      </c>
      <c r="C131" s="64"/>
      <c r="D131" s="62"/>
      <c r="E131" s="64"/>
    </row>
    <row r="132" spans="1:5" ht="25.5" customHeight="1" x14ac:dyDescent="0.25">
      <c r="A132" s="33" t="s">
        <v>69</v>
      </c>
      <c r="B132" s="58" t="s">
        <v>70</v>
      </c>
      <c r="C132" s="64"/>
      <c r="D132" s="62"/>
      <c r="E132" s="64"/>
    </row>
    <row r="133" spans="1:5" ht="25.5" customHeight="1" x14ac:dyDescent="0.25">
      <c r="A133" s="33" t="s">
        <v>71</v>
      </c>
      <c r="B133" s="58" t="s">
        <v>72</v>
      </c>
      <c r="C133" s="64">
        <v>650</v>
      </c>
      <c r="D133" s="62"/>
      <c r="E133" s="64">
        <v>490</v>
      </c>
    </row>
    <row r="134" spans="1:5" ht="25.5" customHeight="1" x14ac:dyDescent="0.25">
      <c r="A134" s="34"/>
      <c r="B134" s="56" t="s">
        <v>73</v>
      </c>
      <c r="C134" s="64"/>
      <c r="D134" s="62"/>
      <c r="E134" s="64"/>
    </row>
    <row r="135" spans="1:5" ht="25.5" customHeight="1" x14ac:dyDescent="0.25">
      <c r="A135" s="33" t="s">
        <v>74</v>
      </c>
      <c r="B135" s="58" t="s">
        <v>75</v>
      </c>
      <c r="C135" s="64">
        <v>592</v>
      </c>
      <c r="D135" s="62"/>
      <c r="E135" s="64">
        <v>355</v>
      </c>
    </row>
    <row r="136" spans="1:5" ht="25.5" customHeight="1" x14ac:dyDescent="0.25">
      <c r="A136" s="33" t="s">
        <v>76</v>
      </c>
      <c r="B136" s="58" t="s">
        <v>77</v>
      </c>
      <c r="C136" s="64"/>
      <c r="D136" s="62"/>
      <c r="E136" s="64"/>
    </row>
    <row r="137" spans="1:5" ht="25.5" customHeight="1" x14ac:dyDescent="0.25">
      <c r="A137" s="33" t="s">
        <v>78</v>
      </c>
      <c r="B137" s="59" t="s">
        <v>79</v>
      </c>
      <c r="C137" s="64"/>
      <c r="D137" s="62"/>
      <c r="E137" s="64"/>
    </row>
    <row r="138" spans="1:5" ht="25.5" customHeight="1" x14ac:dyDescent="0.25">
      <c r="A138" s="33" t="s">
        <v>80</v>
      </c>
      <c r="B138" s="57" t="s">
        <v>81</v>
      </c>
      <c r="C138" s="64"/>
      <c r="D138" s="62"/>
      <c r="E138" s="64">
        <v>100</v>
      </c>
    </row>
    <row r="139" spans="1:5" ht="25.5" customHeight="1" thickBot="1" x14ac:dyDescent="0.3">
      <c r="A139" s="66"/>
      <c r="B139" s="81" t="s">
        <v>82</v>
      </c>
      <c r="C139" s="67"/>
      <c r="D139" s="68"/>
      <c r="E139" s="67"/>
    </row>
    <row r="140" spans="1:5" ht="25.5" customHeight="1" thickBot="1" x14ac:dyDescent="0.3">
      <c r="A140" s="72" t="s">
        <v>83</v>
      </c>
      <c r="B140" s="82" t="s">
        <v>84</v>
      </c>
      <c r="C140" s="73">
        <f>C131+C132+C133-C135-C136-C137-C138</f>
        <v>58</v>
      </c>
      <c r="D140" s="73">
        <f>D131+D132+D133-D135-D136-D137-D138</f>
        <v>0</v>
      </c>
      <c r="E140" s="73">
        <f>E131+E132+E133-E135-E136-E137-E138</f>
        <v>35</v>
      </c>
    </row>
    <row r="141" spans="1:5" ht="25.5" customHeight="1" x14ac:dyDescent="0.25">
      <c r="A141" s="69" t="s">
        <v>85</v>
      </c>
      <c r="B141" s="83" t="s">
        <v>86</v>
      </c>
      <c r="C141" s="70"/>
      <c r="D141" s="71"/>
      <c r="E141" s="70"/>
    </row>
    <row r="142" spans="1:5" ht="25.5" customHeight="1" thickBot="1" x14ac:dyDescent="0.3">
      <c r="A142" s="24" t="s">
        <v>87</v>
      </c>
      <c r="B142" s="84" t="s">
        <v>88</v>
      </c>
      <c r="C142" s="67"/>
      <c r="D142" s="68"/>
      <c r="E142" s="67"/>
    </row>
    <row r="143" spans="1:5" ht="25.5" customHeight="1" thickBot="1" x14ac:dyDescent="0.3">
      <c r="A143" s="72" t="s">
        <v>89</v>
      </c>
      <c r="B143" s="37" t="s">
        <v>101</v>
      </c>
      <c r="C143" s="73">
        <f>C141-C142</f>
        <v>0</v>
      </c>
      <c r="D143" s="73">
        <f>D141-D142</f>
        <v>0</v>
      </c>
      <c r="E143" s="73">
        <f>E141-E142</f>
        <v>0</v>
      </c>
    </row>
    <row r="144" spans="1:5" ht="25.5" customHeight="1" thickBot="1" x14ac:dyDescent="0.3">
      <c r="A144" s="72" t="s">
        <v>90</v>
      </c>
      <c r="B144" s="37" t="s">
        <v>99</v>
      </c>
      <c r="C144" s="73">
        <f>+C140+C143</f>
        <v>58</v>
      </c>
      <c r="D144" s="73">
        <f>+D140+D143</f>
        <v>0</v>
      </c>
      <c r="E144" s="73">
        <f>+E140+E143</f>
        <v>35</v>
      </c>
    </row>
    <row r="145" spans="1:5" ht="25.5" customHeight="1" thickBot="1" x14ac:dyDescent="0.3">
      <c r="A145" s="74" t="s">
        <v>91</v>
      </c>
      <c r="B145" s="85" t="s">
        <v>93</v>
      </c>
      <c r="C145" s="75"/>
      <c r="D145" s="19"/>
      <c r="E145" s="75"/>
    </row>
    <row r="146" spans="1:5" ht="25.5" customHeight="1" thickBot="1" x14ac:dyDescent="0.3">
      <c r="A146" s="72" t="s">
        <v>92</v>
      </c>
      <c r="B146" s="37" t="s">
        <v>100</v>
      </c>
      <c r="C146" s="73">
        <f>C144-C145</f>
        <v>58</v>
      </c>
      <c r="D146" s="73">
        <f>D144-D145</f>
        <v>0</v>
      </c>
      <c r="E146" s="73">
        <f>E144-E145</f>
        <v>35</v>
      </c>
    </row>
    <row r="149" spans="1:5" ht="15.75" x14ac:dyDescent="0.25">
      <c r="A149" s="2" t="str">
        <f>A113</f>
        <v>Nagykozár, 2025.04.03</v>
      </c>
      <c r="B149" s="2"/>
      <c r="C149" s="2"/>
      <c r="D149" s="2"/>
      <c r="E149" s="2"/>
    </row>
    <row r="150" spans="1:5" ht="15.75" x14ac:dyDescent="0.25">
      <c r="A150" s="2"/>
      <c r="B150" s="2"/>
      <c r="D150" s="6" t="s">
        <v>5</v>
      </c>
      <c r="E150" s="13"/>
    </row>
    <row r="151" spans="1:5" ht="15.75" x14ac:dyDescent="0.25">
      <c r="C151" s="2" t="s">
        <v>6</v>
      </c>
      <c r="D151" s="2" t="s">
        <v>7</v>
      </c>
    </row>
  </sheetData>
  <mergeCells count="17">
    <mergeCell ref="A26:B26"/>
    <mergeCell ref="C26:E26"/>
    <mergeCell ref="A53:B53"/>
    <mergeCell ref="C15:D15"/>
    <mergeCell ref="A50:E50"/>
    <mergeCell ref="A51:E51"/>
    <mergeCell ref="A13:B13"/>
    <mergeCell ref="A17:B17"/>
    <mergeCell ref="A25:B25"/>
    <mergeCell ref="C25:E25"/>
    <mergeCell ref="A22:E22"/>
    <mergeCell ref="A127:B127"/>
    <mergeCell ref="A124:E124"/>
    <mergeCell ref="A87:E87"/>
    <mergeCell ref="A88:E88"/>
    <mergeCell ref="A90:B90"/>
    <mergeCell ref="A125:E125"/>
  </mergeCells>
  <pageMargins left="0.7" right="0.7" top="0.75" bottom="0.75" header="0.3" footer="0.3"/>
  <pageSetup paperSize="9" scale="89" fitToHeight="0" orientation="portrait" r:id="rId1"/>
  <rowBreaks count="3" manualBreakCount="3">
    <brk id="42" max="16383" man="1"/>
    <brk id="79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Terdik Dávid</dc:creator>
  <cp:lastModifiedBy>Lajos-Szemők Sarolta</cp:lastModifiedBy>
  <cp:lastPrinted>2025-04-03T09:45:44Z</cp:lastPrinted>
  <dcterms:created xsi:type="dcterms:W3CDTF">2014-04-02T06:39:43Z</dcterms:created>
  <dcterms:modified xsi:type="dcterms:W3CDTF">2025-04-03T09:46:28Z</dcterms:modified>
</cp:coreProperties>
</file>